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0" windowWidth="20400" windowHeight="9150" activeTab="0"/>
  </bookViews>
  <sheets>
    <sheet name="Свод_Расх_ГП" sheetId="1" r:id="rId1"/>
  </sheets>
  <definedNames>
    <definedName name="_xlnm.Print_Titles" localSheetId="0">'Свод_Расх_ГП'!$3:$4</definedName>
    <definedName name="_xlnm.Print_Area" localSheetId="0">'Свод_Расх_ГП'!$A$1:$L$25</definedName>
  </definedNames>
  <calcPr fullCalcOnLoad="1"/>
</workbook>
</file>

<file path=xl/sharedStrings.xml><?xml version="1.0" encoding="utf-8"?>
<sst xmlns="http://schemas.openxmlformats.org/spreadsheetml/2006/main" count="59" uniqueCount="55">
  <si>
    <t>Причины отклонений</t>
  </si>
  <si>
    <t>х</t>
  </si>
  <si>
    <t>Структура расходов по государственным программам</t>
  </si>
  <si>
    <t>Темп прироста 
2017 год 
к 2016 году, 
%</t>
  </si>
  <si>
    <t>Темп прироста 
2018 год 
к 2017 году, 
%</t>
  </si>
  <si>
    <t>Темп прироста 2016 год 
к 2015 году, 
%</t>
  </si>
  <si>
    <t>Темп прироста 
2019 год 
к 2018 году, 
%</t>
  </si>
  <si>
    <t>Сведения о расходах бюджета муниципального района Давлекановский район Республики Башкортостан помуниципальным программам на 2017 год и на плановый период 2018 и 2019 годов 
в сравнении с ожидаемым исполнением за 2016 год и отчетом за 2015 год</t>
  </si>
  <si>
    <t>Отчет 
за 2015 год, 
тыс. рублей</t>
  </si>
  <si>
    <t>Ожидаемое исполнение за 2016 год, 
тыс. рублей</t>
  </si>
  <si>
    <t>Проект 
на 2017 год, 
тыс. рублей</t>
  </si>
  <si>
    <t>Проект 
на 2018 год, 
тыс. рублей</t>
  </si>
  <si>
    <t>Проект 
на 2019 год, 
тыс. рублей</t>
  </si>
  <si>
    <t xml:space="preserve">Развитие   производства   и распространения       телевидеопродукции        автономного учреждения муниципального района Давлекановский район Республики         Башкортостан         «Телерадиокомпания «Давлеканово» </t>
  </si>
  <si>
    <t xml:space="preserve">Муниципальная Программа "Снижение рисков и смягчение последствий чрезвычайных ситуаций природного и техногенного характера, обеспечение пожарной безопасности, безопасности на водных объектах и развитие муниципального бюджетного учреждения Единая дежурно-диспетчерская служба муниципального района Давлекановский район Республики Башкортостан </t>
  </si>
  <si>
    <t xml:space="preserve">Муниципальная программа устойчивого развития сельских территорий муниципального района Давлекановский район Республики Башкортостан </t>
  </si>
  <si>
    <t xml:space="preserve">Муниципальная программа социальной поддержки отдельных категорий граждан муниципального района Давлекановский район Республики Башкортостан </t>
  </si>
  <si>
    <t xml:space="preserve">Районная целевая программа "Доступная среда" </t>
  </si>
  <si>
    <t xml:space="preserve">Муниципальная Программа комплексного развития систем коммунальной инфраструктуры муниципального района Давлекановский район Республики Башкортостан </t>
  </si>
  <si>
    <t>Муниципальная программа "Развитие образования муниципального района Давлекановский район Республики Башкортостан"</t>
  </si>
  <si>
    <t xml:space="preserve">Муниципальная программа "Развитие культуры в муниципальном районе Давлекановский район Республики Башкортостан" </t>
  </si>
  <si>
    <t xml:space="preserve">Муниципальная программа "Развитие     автомобильных     дорог общего пользования муниципального района      Давлекановский      район Республики Башкортостан" </t>
  </si>
  <si>
    <t xml:space="preserve">Муниципальная программа "Развитие архитектуры и градостроительства муниципального района Давлеканов­ский район Республики Башкортостан" </t>
  </si>
  <si>
    <t xml:space="preserve">Муниципальная программа "Развитие молодежной политики в муниципальном районе    Давлекановский район Республики   Башкортостан"   </t>
  </si>
  <si>
    <t xml:space="preserve">Муниципальная Программа "Развитие физической культуры и спорта в муниципальном районе Давлекановский район Республики Башкортостан" </t>
  </si>
  <si>
    <t xml:space="preserve">Муниципальная программа "Развитие муниципальной службы   в   муниципальном   районе   Давлекановский район Республики   Башкортостан"   </t>
  </si>
  <si>
    <t xml:space="preserve">Муниципальная программа "Поддержка молодых семей, нуждающихся в улучшении жилищных условий муниципального района Давлекановский район  Республики Башкортостан" </t>
  </si>
  <si>
    <t>Муниципальная программа "Развитие малого и среднего предпринимательства на территории муниципального района Давлекановский район Республики Башкортостан"</t>
  </si>
  <si>
    <t xml:space="preserve">Муниципальная Программа инвистиционного развития муниципального района Давлекановский район Республики Башкортостан </t>
  </si>
  <si>
    <t xml:space="preserve">Муниципальная целевая программа "Ообеспечение территорий муниципального района Давлекановский район Республики Башкортостан документами территориального планирования" </t>
  </si>
  <si>
    <t xml:space="preserve">Муниципальная программа "Развитие агропромышленного комплекса муниципального района Давлекановский район Республики Башкортостан" </t>
  </si>
  <si>
    <t>Муниципальная программа "Стимулирование развития жилищного строительства в муниципального района Давлекановский район Республики Башкортостан "</t>
  </si>
  <si>
    <t>Муниципальная программа "Управление муниципальными финансами и муниципальным долгом муниципального района Давлекановский район Республики Башкортостан"</t>
  </si>
  <si>
    <t>ИТОГО ПО МУНИЦИПАЛЬНЫМ ПРОГРАММАМ</t>
  </si>
  <si>
    <t xml:space="preserve">Изменение объема  межбюджетных трансфертов 
из федерального бюджета в 2016 году;
Изменение лимитов бюджетных обязательств </t>
  </si>
  <si>
    <t xml:space="preserve">
</t>
  </si>
  <si>
    <t xml:space="preserve">
Проведение оптимизационных мероприятий
в 2016-2017 годах;
Изменение объема межбюджетных трансфертов из бюджета РБ в 2016 году;
</t>
  </si>
  <si>
    <t>Изменение объемов в соответствии с отдельными решениями администрации МР в 2016 году;</t>
  </si>
  <si>
    <t>Изменение объемов в соответствии с отдельными решениями администрации МР в 2016 году;
Корректировка Дорожного фонда МР за счет средств бюджета РБ в 2016-2019 годах;
Перераспределение бюджетных ассигнований между кодами бюджетной классификации в 2016-2017 годах;</t>
  </si>
  <si>
    <t>Изменение объемов в соответствии с отдельными решениями администрации МР в 2016 году;
Проведение оптимизационных мероприятий 
в 2016-2017 годах;</t>
  </si>
  <si>
    <t xml:space="preserve">Изменение объемов в соответствии с отдельными решениями администрации МР в 2016 году;
Проведение оптимизационных мероприятий ;
</t>
  </si>
  <si>
    <t xml:space="preserve">
Изменение объемов в соответствии с отдельными решениями администрации МР в 2016 году;
</t>
  </si>
  <si>
    <t xml:space="preserve">
Изменение объемов в соответствии с отдельными решениями администрации МР в 2016 году;проведение отимизационных мероприятий
</t>
  </si>
  <si>
    <t xml:space="preserve">
</t>
  </si>
  <si>
    <t xml:space="preserve">
Изменение объема межбюджетных трансфертов из бюджета РБ в 2016-2019 годах;
Проведение оптимизационных мероприятий в 2016 году;
</t>
  </si>
  <si>
    <t xml:space="preserve">
Изменение объема межбюджетных трансфертов из бюджета РБ в 2016 2019 годах;
</t>
  </si>
  <si>
    <t>Изменение объема межбюджетных трансфертов из бюджета РБ в 2016 2019 годах;</t>
  </si>
  <si>
    <t xml:space="preserve">
Изменение объемов в соответствии с отдельными решениями администрации МР в 2016-2017 годах;
</t>
  </si>
  <si>
    <t xml:space="preserve">
Изменение объема межбюджетных трансфертов из бюджета РБ в 2016 году;
Завершение сроков реализации отдельных целевых программ (мероприятий) в 2016-2018 годах.</t>
  </si>
  <si>
    <t xml:space="preserve">Завершениеи срока реализации программы в 2015 году
</t>
  </si>
  <si>
    <t>Завершениеи срока реализации программы в 2016 году</t>
  </si>
  <si>
    <t xml:space="preserve">Изменение объемов в соответствии с отдельными решениями администрации МР в 2016 году;
</t>
  </si>
  <si>
    <t xml:space="preserve">Изменение объема  межбюджетных трансфертов 
из федерального бюджета в 2016-2017 годах;
</t>
  </si>
  <si>
    <t xml:space="preserve">
Корректировка объема и структуры РАИП за счет средств бюджета РБ в 2016-2019 годах;
</t>
  </si>
  <si>
    <t>Изменение объемов в соответствии с распределением дотаций бюджетам поселений согласно методике расчетов дотации;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</si>
</sst>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4"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Border="1" applyAlignment="1">
      <alignment horizontal="left" vertical="top" wrapText="1"/>
    </xf>
    <xf numFmtId="165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4" fillId="6" borderId="11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4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165" fontId="5" fillId="6" borderId="11" xfId="0" applyNumberFormat="1" applyFont="1" applyFill="1" applyBorder="1" applyAlignment="1">
      <alignment horizontal="center" vertical="top" shrinkToFit="1"/>
    </xf>
    <xf numFmtId="165" fontId="3" fillId="7" borderId="11" xfId="0" applyNumberFormat="1" applyFont="1" applyFill="1" applyBorder="1" applyAlignment="1">
      <alignment horizontal="center" vertical="top" shrinkToFit="1"/>
    </xf>
    <xf numFmtId="164" fontId="3" fillId="0" borderId="11" xfId="0" applyNumberFormat="1" applyFont="1" applyBorder="1" applyAlignment="1">
      <alignment horizontal="center" vertical="top"/>
    </xf>
    <xf numFmtId="165" fontId="3" fillId="4" borderId="11" xfId="0" applyNumberFormat="1" applyFont="1" applyFill="1" applyBorder="1" applyAlignment="1">
      <alignment horizontal="center" vertical="top" shrinkToFit="1"/>
    </xf>
    <xf numFmtId="164" fontId="3" fillId="0" borderId="12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165" fontId="3" fillId="6" borderId="11" xfId="0" applyNumberFormat="1" applyFont="1" applyFill="1" applyBorder="1" applyAlignment="1">
      <alignment horizontal="center" vertical="top"/>
    </xf>
    <xf numFmtId="165" fontId="3" fillId="4" borderId="11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0" fillId="0" borderId="19" xfId="0" applyFont="1" applyBorder="1" applyAlignment="1">
      <alignment horizontal="justify"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horizontal="justify" vertical="top" wrapText="1"/>
    </xf>
    <xf numFmtId="0" fontId="0" fillId="0" borderId="21" xfId="0" applyBorder="1" applyAlignment="1">
      <alignment vertical="top" wrapText="1"/>
    </xf>
    <xf numFmtId="0" fontId="3" fillId="0" borderId="10" xfId="0" applyFont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Zeros="0" tabSelected="1" zoomScale="70" zoomScaleNormal="70" zoomScaleSheetLayoutView="70" zoomScalePageLayoutView="0" workbookViewId="0" topLeftCell="A1">
      <pane ySplit="4" topLeftCell="BM5" activePane="bottomLeft" state="frozen"/>
      <selection pane="topLeft" activeCell="A1" sqref="A1"/>
      <selection pane="bottomLeft" activeCell="J32" sqref="J32"/>
    </sheetView>
  </sheetViews>
  <sheetFormatPr defaultColWidth="9.00390625" defaultRowHeight="15.75"/>
  <cols>
    <col min="1" max="1" width="48.25390625" style="0" customWidth="1"/>
    <col min="2" max="2" width="14.125" style="0" customWidth="1"/>
    <col min="3" max="3" width="14.375" style="0" customWidth="1"/>
    <col min="4" max="4" width="14.875" style="0" customWidth="1"/>
    <col min="5" max="5" width="14.375" style="0" customWidth="1"/>
    <col min="6" max="6" width="14.875" style="0" customWidth="1"/>
    <col min="7" max="10" width="14.50390625" style="0" customWidth="1"/>
    <col min="11" max="11" width="3.00390625" style="0" bestFit="1" customWidth="1"/>
    <col min="12" max="12" width="61.00390625" style="0" customWidth="1"/>
  </cols>
  <sheetData>
    <row r="1" spans="1:12" ht="75" customHeight="1">
      <c r="A1" s="25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2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3"/>
      <c r="L2" s="4"/>
    </row>
    <row r="3" spans="1:12" ht="93.75">
      <c r="A3" s="5" t="s">
        <v>2</v>
      </c>
      <c r="B3" s="6" t="s">
        <v>8</v>
      </c>
      <c r="C3" s="7" t="s">
        <v>9</v>
      </c>
      <c r="D3" s="8" t="s">
        <v>5</v>
      </c>
      <c r="E3" s="9" t="s">
        <v>10</v>
      </c>
      <c r="F3" s="8" t="s">
        <v>3</v>
      </c>
      <c r="G3" s="9" t="s">
        <v>11</v>
      </c>
      <c r="H3" s="8" t="s">
        <v>4</v>
      </c>
      <c r="I3" s="9" t="s">
        <v>12</v>
      </c>
      <c r="J3" s="8" t="s">
        <v>6</v>
      </c>
      <c r="K3" s="27" t="s">
        <v>0</v>
      </c>
      <c r="L3" s="28"/>
    </row>
    <row r="4" spans="1:12" ht="19.5" thickBot="1">
      <c r="A4" s="10">
        <v>1</v>
      </c>
      <c r="B4" s="11">
        <v>2</v>
      </c>
      <c r="C4" s="12">
        <v>3</v>
      </c>
      <c r="D4" s="13">
        <v>4</v>
      </c>
      <c r="E4" s="14">
        <v>5</v>
      </c>
      <c r="F4" s="13">
        <v>6</v>
      </c>
      <c r="G4" s="14">
        <v>7</v>
      </c>
      <c r="H4" s="13">
        <v>8</v>
      </c>
      <c r="I4" s="14">
        <v>9</v>
      </c>
      <c r="J4" s="13">
        <v>10</v>
      </c>
      <c r="K4" s="29">
        <v>11</v>
      </c>
      <c r="L4" s="30"/>
    </row>
    <row r="5" spans="1:12" ht="201.75" customHeight="1" thickBot="1">
      <c r="A5" s="33" t="s">
        <v>19</v>
      </c>
      <c r="B5" s="15">
        <v>455236.8</v>
      </c>
      <c r="C5" s="16">
        <v>467227.8</v>
      </c>
      <c r="D5" s="17">
        <f aca="true" t="shared" si="0" ref="D5:D25">C5/B5-1</f>
        <v>0.02634013770415744</v>
      </c>
      <c r="E5" s="18">
        <v>446258.1</v>
      </c>
      <c r="F5" s="17"/>
      <c r="G5" s="18">
        <v>480459.6</v>
      </c>
      <c r="H5" s="17"/>
      <c r="I5" s="18">
        <v>486484.4</v>
      </c>
      <c r="J5" s="17"/>
      <c r="K5" s="1" t="s">
        <v>34</v>
      </c>
      <c r="L5" s="36"/>
    </row>
    <row r="6" spans="1:12" ht="299.25" customHeight="1" thickBot="1">
      <c r="A6" s="34" t="s">
        <v>20</v>
      </c>
      <c r="B6" s="15">
        <v>61274.2</v>
      </c>
      <c r="C6" s="16">
        <v>60815</v>
      </c>
      <c r="D6" s="17">
        <f t="shared" si="0"/>
        <v>-0.0074941818905835955</v>
      </c>
      <c r="E6" s="18">
        <v>50963.4</v>
      </c>
      <c r="F6" s="17">
        <f aca="true" t="shared" si="1" ref="F6:F25">E6/C6-1</f>
        <v>-0.1619929293759763</v>
      </c>
      <c r="G6" s="18">
        <v>52475.2</v>
      </c>
      <c r="H6" s="17">
        <f aca="true" t="shared" si="2" ref="H6:H25">G6/E6-1</f>
        <v>0.029664425842859776</v>
      </c>
      <c r="I6" s="18">
        <v>52475.2</v>
      </c>
      <c r="J6" s="17">
        <f aca="true" t="shared" si="3" ref="J6:J25">I6/G6-1</f>
        <v>0</v>
      </c>
      <c r="K6" s="19" t="s">
        <v>35</v>
      </c>
      <c r="L6" s="20" t="s">
        <v>36</v>
      </c>
    </row>
    <row r="7" spans="1:12" ht="206.25" customHeight="1" thickBot="1">
      <c r="A7" s="34" t="s">
        <v>21</v>
      </c>
      <c r="B7" s="15">
        <v>21996.2</v>
      </c>
      <c r="C7" s="16">
        <v>46822</v>
      </c>
      <c r="D7" s="17">
        <f t="shared" si="0"/>
        <v>1.1286404015238993</v>
      </c>
      <c r="E7" s="18">
        <v>43879</v>
      </c>
      <c r="F7" s="17">
        <f t="shared" si="1"/>
        <v>-0.06285506813036612</v>
      </c>
      <c r="G7" s="18">
        <v>44982</v>
      </c>
      <c r="H7" s="17">
        <f t="shared" si="2"/>
        <v>0.02513730941908432</v>
      </c>
      <c r="I7" s="18">
        <v>46004</v>
      </c>
      <c r="J7" s="17">
        <f t="shared" si="3"/>
        <v>0.022720199190787493</v>
      </c>
      <c r="K7" s="1" t="s">
        <v>38</v>
      </c>
      <c r="L7" s="36"/>
    </row>
    <row r="8" spans="1:12" ht="154.5" customHeight="1" thickBot="1">
      <c r="A8" s="34" t="s">
        <v>13</v>
      </c>
      <c r="B8" s="15">
        <v>1490.9</v>
      </c>
      <c r="C8" s="16">
        <v>2195.5</v>
      </c>
      <c r="D8" s="17">
        <f t="shared" si="0"/>
        <v>0.47260044268562607</v>
      </c>
      <c r="E8" s="18">
        <v>1554.5</v>
      </c>
      <c r="F8" s="17">
        <f t="shared" si="1"/>
        <v>-0.2919608289683443</v>
      </c>
      <c r="G8" s="18">
        <v>1561.5</v>
      </c>
      <c r="H8" s="17">
        <f t="shared" si="2"/>
        <v>0.004503055644901943</v>
      </c>
      <c r="I8" s="18">
        <v>1561.5</v>
      </c>
      <c r="J8" s="17"/>
      <c r="K8" s="1" t="s">
        <v>39</v>
      </c>
      <c r="L8" s="36"/>
    </row>
    <row r="9" spans="1:12" ht="153" customHeight="1" thickBot="1">
      <c r="A9" s="34" t="s">
        <v>22</v>
      </c>
      <c r="B9" s="15">
        <v>809.9</v>
      </c>
      <c r="C9" s="16">
        <v>860.3</v>
      </c>
      <c r="D9" s="17">
        <f t="shared" si="0"/>
        <v>0.06222990492653402</v>
      </c>
      <c r="E9" s="18">
        <v>781.2</v>
      </c>
      <c r="F9" s="17">
        <f t="shared" si="1"/>
        <v>-0.09194467046379162</v>
      </c>
      <c r="G9" s="18">
        <v>784.4</v>
      </c>
      <c r="H9" s="17">
        <f t="shared" si="2"/>
        <v>0.004096262160778297</v>
      </c>
      <c r="I9" s="18">
        <v>784.4</v>
      </c>
      <c r="J9" s="17"/>
      <c r="K9" s="1" t="s">
        <v>40</v>
      </c>
      <c r="L9" s="36"/>
    </row>
    <row r="10" spans="1:12" ht="94.5" customHeight="1" thickBot="1">
      <c r="A10" s="34" t="s">
        <v>23</v>
      </c>
      <c r="B10" s="15">
        <v>1401.3</v>
      </c>
      <c r="C10" s="16">
        <v>1407.1</v>
      </c>
      <c r="D10" s="17">
        <f t="shared" si="0"/>
        <v>0.0041390137729251375</v>
      </c>
      <c r="E10" s="18">
        <v>1079.5</v>
      </c>
      <c r="F10" s="17">
        <f t="shared" si="1"/>
        <v>-0.23281927368346234</v>
      </c>
      <c r="G10" s="18">
        <v>1085.4</v>
      </c>
      <c r="H10" s="17">
        <f t="shared" si="2"/>
        <v>0.005465493283927758</v>
      </c>
      <c r="I10" s="18">
        <v>1085.4</v>
      </c>
      <c r="J10" s="17">
        <f t="shared" si="3"/>
        <v>0</v>
      </c>
      <c r="K10" s="1" t="s">
        <v>42</v>
      </c>
      <c r="L10" s="36"/>
    </row>
    <row r="11" spans="1:12" ht="126.75" thickBot="1">
      <c r="A11" s="34" t="s">
        <v>14</v>
      </c>
      <c r="B11" s="15">
        <v>1199.9</v>
      </c>
      <c r="C11" s="16">
        <v>1608.1</v>
      </c>
      <c r="D11" s="17">
        <f t="shared" si="0"/>
        <v>0.34019501625135407</v>
      </c>
      <c r="E11" s="18">
        <v>1425.3</v>
      </c>
      <c r="F11" s="17">
        <f t="shared" si="1"/>
        <v>-0.11367452272868606</v>
      </c>
      <c r="G11" s="18">
        <v>1425.3</v>
      </c>
      <c r="H11" s="17">
        <f t="shared" si="2"/>
        <v>0</v>
      </c>
      <c r="I11" s="18">
        <v>1425.3</v>
      </c>
      <c r="J11" s="17"/>
      <c r="K11" s="1" t="s">
        <v>41</v>
      </c>
      <c r="L11" s="36"/>
    </row>
    <row r="12" spans="1:12" ht="81" customHeight="1" thickBot="1">
      <c r="A12" s="34" t="s">
        <v>24</v>
      </c>
      <c r="B12" s="15">
        <v>10681.1</v>
      </c>
      <c r="C12" s="16">
        <v>12149.7</v>
      </c>
      <c r="D12" s="17">
        <f t="shared" si="0"/>
        <v>0.13749520180505748</v>
      </c>
      <c r="E12" s="18">
        <v>11948.4</v>
      </c>
      <c r="F12" s="17">
        <f t="shared" si="1"/>
        <v>-0.016568310328650138</v>
      </c>
      <c r="G12" s="18">
        <v>12148.4</v>
      </c>
      <c r="H12" s="17">
        <f t="shared" si="2"/>
        <v>0.016738642830839368</v>
      </c>
      <c r="I12" s="18">
        <v>12148.4</v>
      </c>
      <c r="J12" s="17">
        <f t="shared" si="3"/>
        <v>0</v>
      </c>
      <c r="K12" s="19" t="s">
        <v>43</v>
      </c>
      <c r="L12" s="20" t="s">
        <v>37</v>
      </c>
    </row>
    <row r="13" spans="1:12" ht="187.5" customHeight="1" thickBot="1">
      <c r="A13" s="34" t="s">
        <v>25</v>
      </c>
      <c r="B13" s="15">
        <v>53548.1</v>
      </c>
      <c r="C13" s="16">
        <v>40734.2</v>
      </c>
      <c r="D13" s="17">
        <f t="shared" si="0"/>
        <v>-0.23929700586948932</v>
      </c>
      <c r="E13" s="18">
        <v>33176.1</v>
      </c>
      <c r="F13" s="17">
        <f t="shared" si="1"/>
        <v>-0.18554678869353025</v>
      </c>
      <c r="G13" s="18">
        <v>33486</v>
      </c>
      <c r="H13" s="17">
        <f t="shared" si="2"/>
        <v>0.009341061788456173</v>
      </c>
      <c r="I13" s="18">
        <v>33486</v>
      </c>
      <c r="J13" s="17">
        <f t="shared" si="3"/>
        <v>0</v>
      </c>
      <c r="K13" s="1" t="s">
        <v>44</v>
      </c>
      <c r="L13" s="36"/>
    </row>
    <row r="14" spans="1:12" ht="192" customHeight="1" thickBot="1">
      <c r="A14" s="33" t="s">
        <v>26</v>
      </c>
      <c r="B14" s="15">
        <v>182.9</v>
      </c>
      <c r="C14" s="16">
        <v>1890</v>
      </c>
      <c r="D14" s="17">
        <f t="shared" si="0"/>
        <v>9.333515582285402</v>
      </c>
      <c r="E14" s="18">
        <v>2058.5</v>
      </c>
      <c r="F14" s="17">
        <f t="shared" si="1"/>
        <v>0.0891534391534392</v>
      </c>
      <c r="G14" s="18">
        <v>2976.7</v>
      </c>
      <c r="H14" s="17">
        <f t="shared" si="2"/>
        <v>0.4460529511780422</v>
      </c>
      <c r="I14" s="18">
        <v>2552.9</v>
      </c>
      <c r="J14" s="17">
        <f t="shared" si="3"/>
        <v>-0.14237242584069598</v>
      </c>
      <c r="K14" s="1" t="s">
        <v>45</v>
      </c>
      <c r="L14" s="36"/>
    </row>
    <row r="15" spans="1:12" ht="48" thickBot="1">
      <c r="A15" s="35" t="s">
        <v>15</v>
      </c>
      <c r="B15" s="15">
        <v>4863.6</v>
      </c>
      <c r="C15" s="16">
        <v>1515.7</v>
      </c>
      <c r="D15" s="17">
        <f t="shared" si="0"/>
        <v>-0.6883584176330291</v>
      </c>
      <c r="E15" s="18">
        <v>125.9</v>
      </c>
      <c r="F15" s="17">
        <f t="shared" si="1"/>
        <v>-0.9169360691429702</v>
      </c>
      <c r="G15" s="18">
        <v>125.9</v>
      </c>
      <c r="H15" s="17">
        <f t="shared" si="2"/>
        <v>0</v>
      </c>
      <c r="I15" s="18">
        <v>125.9</v>
      </c>
      <c r="J15" s="17">
        <f t="shared" si="3"/>
        <v>0</v>
      </c>
      <c r="K15" s="1" t="s">
        <v>46</v>
      </c>
      <c r="L15" s="36"/>
    </row>
    <row r="16" spans="1:12" ht="228" customHeight="1" thickBot="1">
      <c r="A16" s="35" t="s">
        <v>27</v>
      </c>
      <c r="B16" s="15">
        <v>611.2</v>
      </c>
      <c r="C16" s="16">
        <v>483.9</v>
      </c>
      <c r="D16" s="17">
        <f t="shared" si="0"/>
        <v>-0.20827879581151842</v>
      </c>
      <c r="E16" s="18">
        <v>1500</v>
      </c>
      <c r="F16" s="17">
        <f t="shared" si="1"/>
        <v>2.0998140111593306</v>
      </c>
      <c r="G16" s="18">
        <v>1500</v>
      </c>
      <c r="H16" s="17">
        <f t="shared" si="2"/>
        <v>0</v>
      </c>
      <c r="I16" s="18">
        <v>1500</v>
      </c>
      <c r="J16" s="17">
        <f t="shared" si="3"/>
        <v>0</v>
      </c>
      <c r="K16" s="1" t="s">
        <v>47</v>
      </c>
      <c r="L16" s="36"/>
    </row>
    <row r="17" spans="1:12" ht="99" customHeight="1" thickBot="1">
      <c r="A17" s="33" t="s">
        <v>28</v>
      </c>
      <c r="B17" s="15">
        <v>28521.1</v>
      </c>
      <c r="C17" s="16">
        <v>20583.5</v>
      </c>
      <c r="D17" s="17">
        <f t="shared" si="0"/>
        <v>-0.278306236435481</v>
      </c>
      <c r="E17" s="18">
        <v>0</v>
      </c>
      <c r="F17" s="17">
        <f t="shared" si="1"/>
        <v>-1</v>
      </c>
      <c r="G17" s="18">
        <v>0</v>
      </c>
      <c r="H17" s="17"/>
      <c r="I17" s="18">
        <v>0</v>
      </c>
      <c r="J17" s="17"/>
      <c r="K17" s="1" t="s">
        <v>48</v>
      </c>
      <c r="L17" s="36"/>
    </row>
    <row r="18" spans="1:12" ht="63.75" thickBot="1">
      <c r="A18" s="33" t="s">
        <v>29</v>
      </c>
      <c r="B18" s="15">
        <v>1218</v>
      </c>
      <c r="C18" s="16">
        <v>0</v>
      </c>
      <c r="D18" s="17">
        <f t="shared" si="0"/>
        <v>-1</v>
      </c>
      <c r="E18" s="18">
        <v>0</v>
      </c>
      <c r="F18" s="17"/>
      <c r="G18" s="18">
        <v>0</v>
      </c>
      <c r="H18" s="17"/>
      <c r="I18" s="18"/>
      <c r="J18" s="17"/>
      <c r="K18" s="1" t="s">
        <v>49</v>
      </c>
      <c r="L18" s="36"/>
    </row>
    <row r="19" spans="1:12" ht="116.25" customHeight="1" thickBot="1">
      <c r="A19" s="33" t="s">
        <v>16</v>
      </c>
      <c r="B19" s="15">
        <v>129</v>
      </c>
      <c r="C19" s="16">
        <v>123</v>
      </c>
      <c r="D19" s="17">
        <f t="shared" si="0"/>
        <v>-0.046511627906976716</v>
      </c>
      <c r="E19" s="18">
        <v>0</v>
      </c>
      <c r="F19" s="17">
        <f t="shared" si="1"/>
        <v>-1</v>
      </c>
      <c r="G19" s="18">
        <v>0</v>
      </c>
      <c r="H19" s="17"/>
      <c r="I19" s="18">
        <v>0</v>
      </c>
      <c r="J19" s="17"/>
      <c r="K19" s="19" t="s">
        <v>43</v>
      </c>
      <c r="L19" s="20" t="s">
        <v>50</v>
      </c>
    </row>
    <row r="20" spans="1:12" ht="110.25" customHeight="1" thickBot="1">
      <c r="A20" s="33" t="s">
        <v>30</v>
      </c>
      <c r="B20" s="15">
        <v>1149.4</v>
      </c>
      <c r="C20" s="16">
        <v>1711.1</v>
      </c>
      <c r="D20" s="17">
        <f t="shared" si="0"/>
        <v>0.4886897511745256</v>
      </c>
      <c r="E20" s="18">
        <v>0</v>
      </c>
      <c r="F20" s="17">
        <f t="shared" si="1"/>
        <v>-1</v>
      </c>
      <c r="G20" s="18">
        <v>0</v>
      </c>
      <c r="H20" s="17"/>
      <c r="I20" s="18">
        <v>0</v>
      </c>
      <c r="J20" s="17"/>
      <c r="K20" s="19" t="s">
        <v>35</v>
      </c>
      <c r="L20" s="20" t="s">
        <v>51</v>
      </c>
    </row>
    <row r="21" spans="1:12" ht="243" customHeight="1" thickBot="1">
      <c r="A21" s="33" t="s">
        <v>17</v>
      </c>
      <c r="B21" s="15">
        <v>4432.3</v>
      </c>
      <c r="C21" s="16">
        <v>2290</v>
      </c>
      <c r="D21" s="17">
        <f t="shared" si="0"/>
        <v>-0.48333822169077</v>
      </c>
      <c r="E21" s="18">
        <v>0</v>
      </c>
      <c r="F21" s="17">
        <f t="shared" si="1"/>
        <v>-1</v>
      </c>
      <c r="G21" s="18">
        <v>0</v>
      </c>
      <c r="H21" s="17"/>
      <c r="I21" s="18">
        <v>0</v>
      </c>
      <c r="J21" s="17"/>
      <c r="K21" s="19" t="s">
        <v>35</v>
      </c>
      <c r="L21" s="20" t="s">
        <v>52</v>
      </c>
    </row>
    <row r="22" spans="1:12" ht="63.75" thickBot="1">
      <c r="A22" s="33" t="s">
        <v>18</v>
      </c>
      <c r="B22" s="15">
        <v>0</v>
      </c>
      <c r="C22" s="16">
        <v>14883</v>
      </c>
      <c r="D22" s="17"/>
      <c r="E22" s="18">
        <v>0</v>
      </c>
      <c r="F22" s="17">
        <f t="shared" si="1"/>
        <v>-1</v>
      </c>
      <c r="G22" s="18">
        <v>0</v>
      </c>
      <c r="H22" s="17"/>
      <c r="I22" s="18">
        <v>0</v>
      </c>
      <c r="J22" s="17"/>
      <c r="K22" s="1" t="s">
        <v>53</v>
      </c>
      <c r="L22" s="36"/>
    </row>
    <row r="23" spans="1:12" ht="63.75" thickBot="1">
      <c r="A23" s="33" t="s">
        <v>31</v>
      </c>
      <c r="B23" s="15">
        <v>0</v>
      </c>
      <c r="C23" s="16">
        <v>3400</v>
      </c>
      <c r="D23" s="17"/>
      <c r="E23" s="18">
        <v>0</v>
      </c>
      <c r="F23" s="17">
        <f t="shared" si="1"/>
        <v>-1</v>
      </c>
      <c r="G23" s="18">
        <v>0</v>
      </c>
      <c r="H23" s="17"/>
      <c r="I23" s="18">
        <v>0</v>
      </c>
      <c r="J23" s="17"/>
      <c r="K23" s="1" t="s">
        <v>53</v>
      </c>
      <c r="L23" s="36"/>
    </row>
    <row r="24" spans="1:12" ht="78" customHeight="1">
      <c r="A24" s="35" t="s">
        <v>32</v>
      </c>
      <c r="B24" s="15">
        <v>29955.5</v>
      </c>
      <c r="C24" s="16">
        <v>54003.2</v>
      </c>
      <c r="D24" s="17">
        <f t="shared" si="0"/>
        <v>0.8027807915074026</v>
      </c>
      <c r="E24" s="18">
        <v>25156</v>
      </c>
      <c r="F24" s="17">
        <f t="shared" si="1"/>
        <v>-0.5341757525479971</v>
      </c>
      <c r="G24" s="18">
        <v>27859.2</v>
      </c>
      <c r="H24" s="17">
        <f t="shared" si="2"/>
        <v>0.10745746541580536</v>
      </c>
      <c r="I24" s="18">
        <v>27673.2</v>
      </c>
      <c r="J24" s="17">
        <f t="shared" si="3"/>
        <v>-0.006676430048242588</v>
      </c>
      <c r="K24" s="37" t="s">
        <v>54</v>
      </c>
      <c r="L24" s="36"/>
    </row>
    <row r="25" spans="1:12" ht="37.5">
      <c r="A25" s="23" t="s">
        <v>33</v>
      </c>
      <c r="B25" s="21">
        <f>SUM(B5:B24)</f>
        <v>678701.4</v>
      </c>
      <c r="C25" s="21">
        <f>SUM(C5:C24)</f>
        <v>734703.0999999999</v>
      </c>
      <c r="D25" s="17">
        <f t="shared" si="0"/>
        <v>0.08251301676996659</v>
      </c>
      <c r="E25" s="22">
        <f>SUM(E5:E24)</f>
        <v>619905.9</v>
      </c>
      <c r="F25" s="17">
        <f t="shared" si="1"/>
        <v>-0.15624978307563953</v>
      </c>
      <c r="G25" s="22">
        <f>SUM(G5:G24)</f>
        <v>660869.6</v>
      </c>
      <c r="H25" s="17">
        <f t="shared" si="2"/>
        <v>0.06608051318756591</v>
      </c>
      <c r="I25" s="22">
        <f>SUM(I5:I24)</f>
        <v>667306.6000000001</v>
      </c>
      <c r="J25" s="17">
        <f t="shared" si="3"/>
        <v>0.009740196855779315</v>
      </c>
      <c r="K25" s="31" t="s">
        <v>1</v>
      </c>
      <c r="L25" s="32"/>
    </row>
    <row r="27" spans="2:3" ht="15.75">
      <c r="B27" s="2"/>
      <c r="C27" s="2"/>
    </row>
  </sheetData>
  <sheetProtection/>
  <mergeCells count="20">
    <mergeCell ref="K23:L23"/>
    <mergeCell ref="K24:L24"/>
    <mergeCell ref="K15:L15"/>
    <mergeCell ref="K16:L16"/>
    <mergeCell ref="K17:L17"/>
    <mergeCell ref="K18:L18"/>
    <mergeCell ref="K25:L25"/>
    <mergeCell ref="K5:L5"/>
    <mergeCell ref="K7:L7"/>
    <mergeCell ref="K8:L8"/>
    <mergeCell ref="K9:L9"/>
    <mergeCell ref="K10:L10"/>
    <mergeCell ref="K11:L11"/>
    <mergeCell ref="K13:L13"/>
    <mergeCell ref="K14:L14"/>
    <mergeCell ref="K22:L22"/>
    <mergeCell ref="A2:J2"/>
    <mergeCell ref="A1:L1"/>
    <mergeCell ref="K3:L3"/>
    <mergeCell ref="K4:L4"/>
  </mergeCells>
  <printOptions/>
  <pageMargins left="0.7086614173228347" right="0.29" top="0.47" bottom="0.27" header="0.23" footer="0.2"/>
  <pageSetup fitToHeight="0" fitToWidth="1" horizontalDpi="600" verticalDpi="600" orientation="landscape" paperSize="9" scale="5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Галяутдинов Ринат Рамилевич</dc:creator>
  <cp:keywords/>
  <dc:description/>
  <cp:lastModifiedBy>Piter</cp:lastModifiedBy>
  <cp:lastPrinted>2016-09-16T09:23:21Z</cp:lastPrinted>
  <dcterms:created xsi:type="dcterms:W3CDTF">2015-04-28T09:53:59Z</dcterms:created>
  <dcterms:modified xsi:type="dcterms:W3CDTF">2016-11-16T10:55:07Z</dcterms:modified>
  <cp:category/>
  <cp:version/>
  <cp:contentType/>
  <cp:contentStatus/>
</cp:coreProperties>
</file>